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475" windowHeight="5445"/>
  </bookViews>
  <sheets>
    <sheet name="zadaci za vježbu (2)" sheetId="1" r:id="rId1"/>
  </sheets>
  <calcPr calcId="145621"/>
</workbook>
</file>

<file path=xl/calcChain.xml><?xml version="1.0" encoding="utf-8"?>
<calcChain xmlns="http://schemas.openxmlformats.org/spreadsheetml/2006/main">
  <c r="B7" i="1" l="1"/>
  <c r="I6" i="1"/>
  <c r="C6" i="1"/>
  <c r="H4" i="1"/>
  <c r="H5" i="1" s="1"/>
  <c r="H8" i="1" s="1"/>
  <c r="C4" i="1"/>
  <c r="C5" i="1" s="1"/>
  <c r="I3" i="1"/>
  <c r="B3" i="1"/>
  <c r="H10" i="1" l="1"/>
  <c r="H9" i="1"/>
  <c r="B5" i="1"/>
  <c r="B8" i="1" s="1"/>
  <c r="C8" i="1"/>
  <c r="I4" i="1"/>
  <c r="I5" i="1" s="1"/>
  <c r="I8" i="1" s="1"/>
  <c r="B4" i="1"/>
  <c r="I9" i="1" l="1"/>
  <c r="I10" i="1" s="1"/>
  <c r="B9" i="1"/>
  <c r="B10" i="1" s="1"/>
  <c r="H11" i="1"/>
  <c r="H12" i="1" s="1"/>
  <c r="C9" i="1"/>
  <c r="C10" i="1" s="1"/>
  <c r="C11" i="1" l="1"/>
  <c r="C12" i="1" s="1"/>
  <c r="B13" i="1" s="1"/>
  <c r="B11" i="1"/>
  <c r="B12" i="1" s="1"/>
  <c r="I11" i="1"/>
  <c r="I12" i="1" s="1"/>
  <c r="H13" i="1" s="1"/>
</calcChain>
</file>

<file path=xl/sharedStrings.xml><?xml version="1.0" encoding="utf-8"?>
<sst xmlns="http://schemas.openxmlformats.org/spreadsheetml/2006/main" count="30" uniqueCount="14">
  <si>
    <t>ZADATAK 1 - obična kalkulacija</t>
  </si>
  <si>
    <t>ZADATAK 2 - udio PDV-a</t>
  </si>
  <si>
    <t>Iznos</t>
  </si>
  <si>
    <t>Cijena</t>
  </si>
  <si>
    <t>Fakt.cijena</t>
  </si>
  <si>
    <t>Kom</t>
  </si>
  <si>
    <t>Popust</t>
  </si>
  <si>
    <t>%</t>
  </si>
  <si>
    <t>Neto</t>
  </si>
  <si>
    <t>Prijevoz</t>
  </si>
  <si>
    <t>Nabavna</t>
  </si>
  <si>
    <t>Marža</t>
  </si>
  <si>
    <t>PDV</t>
  </si>
  <si>
    <t>MPC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</si>
</sst>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/>
    </xf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9" workbookViewId="0">
      <selection activeCell="A15" sqref="A15:IV28"/>
    </sheetView>
  </sheetViews>
  <sheetFormatPr defaultRowHeight="12.75" x14ac:dyDescent="0.2"/>
  <cols>
    <col min="1" max="1" width="12.28515625" customWidth="1"/>
    <col min="2" max="2" width="11.7109375" style="2" bestFit="1" customWidth="1"/>
    <col min="3" max="3" width="9.140625" style="2"/>
    <col min="4" max="4" width="9.28515625" customWidth="1"/>
    <col min="5" max="5" width="6.7109375" customWidth="1"/>
    <col min="7" max="7" width="11.140625" customWidth="1"/>
    <col min="10" max="10" width="7.5703125" customWidth="1"/>
    <col min="11" max="11" width="6" customWidth="1"/>
  </cols>
  <sheetData>
    <row r="1" spans="1:11" x14ac:dyDescent="0.2">
      <c r="A1" s="1" t="s">
        <v>0</v>
      </c>
      <c r="B1" s="1"/>
      <c r="C1" s="1"/>
      <c r="D1" s="1"/>
      <c r="E1" s="1"/>
      <c r="G1" s="1" t="s">
        <v>1</v>
      </c>
      <c r="H1" s="1"/>
      <c r="I1" s="1"/>
      <c r="J1" s="1"/>
    </row>
    <row r="2" spans="1:11" x14ac:dyDescent="0.2">
      <c r="B2" s="2" t="s">
        <v>2</v>
      </c>
      <c r="C2" s="2" t="s">
        <v>3</v>
      </c>
      <c r="H2" s="2" t="s">
        <v>2</v>
      </c>
      <c r="I2" s="2" t="s">
        <v>3</v>
      </c>
    </row>
    <row r="3" spans="1:11" x14ac:dyDescent="0.2">
      <c r="A3" s="3" t="s">
        <v>4</v>
      </c>
      <c r="B3" s="2">
        <f>D3*C3</f>
        <v>9840</v>
      </c>
      <c r="C3" s="4">
        <v>12</v>
      </c>
      <c r="D3" s="3">
        <v>820</v>
      </c>
      <c r="E3" t="s">
        <v>5</v>
      </c>
      <c r="G3" s="3" t="s">
        <v>4</v>
      </c>
      <c r="H3" s="4">
        <v>65000</v>
      </c>
      <c r="I3" s="5">
        <f>H3/J3</f>
        <v>866.66666666666663</v>
      </c>
      <c r="J3" s="3">
        <v>75</v>
      </c>
      <c r="K3" t="s">
        <v>5</v>
      </c>
    </row>
    <row r="4" spans="1:11" x14ac:dyDescent="0.2">
      <c r="A4" s="3" t="s">
        <v>6</v>
      </c>
      <c r="B4" s="2">
        <f>B3*D4/100</f>
        <v>787.2</v>
      </c>
      <c r="C4" s="2">
        <f>C3*D4/100</f>
        <v>0.96</v>
      </c>
      <c r="D4" s="3">
        <v>8</v>
      </c>
      <c r="E4" t="s">
        <v>7</v>
      </c>
      <c r="G4" s="3" t="s">
        <v>6</v>
      </c>
      <c r="H4" s="2">
        <f>H3*J4/100</f>
        <v>4550</v>
      </c>
      <c r="I4" s="2">
        <f>I3*J4/100</f>
        <v>60.666666666666657</v>
      </c>
      <c r="J4" s="3">
        <v>7</v>
      </c>
      <c r="K4" t="s">
        <v>7</v>
      </c>
    </row>
    <row r="5" spans="1:11" x14ac:dyDescent="0.2">
      <c r="A5" t="s">
        <v>8</v>
      </c>
      <c r="B5" s="2">
        <f>B3-B4</f>
        <v>9052.7999999999993</v>
      </c>
      <c r="C5" s="2">
        <f>C3-C4</f>
        <v>11.04</v>
      </c>
      <c r="G5" t="s">
        <v>8</v>
      </c>
      <c r="H5" s="2">
        <f>H3-H4</f>
        <v>60450</v>
      </c>
      <c r="I5" s="2">
        <f>I3-I4</f>
        <v>806</v>
      </c>
    </row>
    <row r="6" spans="1:11" x14ac:dyDescent="0.2">
      <c r="A6" s="3" t="s">
        <v>9</v>
      </c>
      <c r="B6" s="4">
        <v>400</v>
      </c>
      <c r="C6" s="2">
        <f>B6/D3</f>
        <v>0.48780487804878048</v>
      </c>
      <c r="G6" s="3" t="s">
        <v>9</v>
      </c>
      <c r="H6" s="4">
        <v>1650</v>
      </c>
      <c r="I6" s="2">
        <f>H6/J3</f>
        <v>22</v>
      </c>
    </row>
    <row r="7" spans="1:11" x14ac:dyDescent="0.2">
      <c r="A7" s="3"/>
      <c r="B7" s="5">
        <f>C7*D3</f>
        <v>188.6</v>
      </c>
      <c r="C7" s="4">
        <v>0.23</v>
      </c>
      <c r="G7" s="3"/>
      <c r="H7" s="4"/>
      <c r="I7" s="2"/>
    </row>
    <row r="8" spans="1:11" x14ac:dyDescent="0.2">
      <c r="A8" t="s">
        <v>10</v>
      </c>
      <c r="B8" s="2">
        <f>B7+B6+B5</f>
        <v>9641.4</v>
      </c>
      <c r="C8" s="2">
        <f>C7+C6+C5</f>
        <v>11.75780487804878</v>
      </c>
      <c r="G8" t="s">
        <v>10</v>
      </c>
      <c r="H8" s="2">
        <f>H5+H6</f>
        <v>62100</v>
      </c>
      <c r="I8" s="2">
        <f>I5+I6</f>
        <v>828</v>
      </c>
    </row>
    <row r="9" spans="1:11" x14ac:dyDescent="0.2">
      <c r="A9" s="3" t="s">
        <v>11</v>
      </c>
      <c r="B9" s="2">
        <f>B8*D9/100</f>
        <v>1021.9884</v>
      </c>
      <c r="C9" s="2">
        <f>C8*D9/100</f>
        <v>1.2463273170731706</v>
      </c>
      <c r="D9" s="3">
        <v>10.6</v>
      </c>
      <c r="E9" t="s">
        <v>7</v>
      </c>
      <c r="G9" s="6" t="s">
        <v>11</v>
      </c>
      <c r="H9" s="2">
        <f>H8*J9/100</f>
        <v>10246.5</v>
      </c>
      <c r="I9" s="2">
        <f>I8*J9/100</f>
        <v>136.62</v>
      </c>
      <c r="J9" s="6">
        <v>16.5</v>
      </c>
      <c r="K9" t="s">
        <v>7</v>
      </c>
    </row>
    <row r="10" spans="1:11" x14ac:dyDescent="0.2">
      <c r="A10" t="s">
        <v>3</v>
      </c>
      <c r="B10" s="2">
        <f>B8+B9</f>
        <v>10663.3884</v>
      </c>
      <c r="C10" s="2">
        <f>C8+C9</f>
        <v>13.004132195121951</v>
      </c>
      <c r="G10" t="s">
        <v>3</v>
      </c>
      <c r="H10" s="2">
        <f>H8+H9</f>
        <v>72346.5</v>
      </c>
      <c r="I10" s="2">
        <f>I8+I9</f>
        <v>964.62</v>
      </c>
    </row>
    <row r="11" spans="1:11" x14ac:dyDescent="0.2">
      <c r="A11" t="s">
        <v>12</v>
      </c>
      <c r="B11" s="2">
        <f>B10*0.23</f>
        <v>2452.5793320000002</v>
      </c>
      <c r="C11" s="2">
        <f>C10*0.23</f>
        <v>2.9909504048780486</v>
      </c>
      <c r="G11" t="s">
        <v>12</v>
      </c>
      <c r="H11" s="2">
        <f>H10*0.23</f>
        <v>16639.695</v>
      </c>
      <c r="I11" s="2">
        <f>I10*0.23</f>
        <v>221.86260000000001</v>
      </c>
    </row>
    <row r="12" spans="1:11" x14ac:dyDescent="0.2">
      <c r="A12" t="s">
        <v>13</v>
      </c>
      <c r="B12" s="2">
        <f>B10+B11</f>
        <v>13115.967732000001</v>
      </c>
      <c r="C12" s="2">
        <f>C10+C11</f>
        <v>15.9950826</v>
      </c>
      <c r="G12" s="3" t="s">
        <v>13</v>
      </c>
      <c r="H12" s="2">
        <f>H10+H11</f>
        <v>88986.195000000007</v>
      </c>
      <c r="I12" s="4">
        <f>I10+I11</f>
        <v>1186.4826</v>
      </c>
    </row>
    <row r="13" spans="1:11" x14ac:dyDescent="0.2">
      <c r="B13" s="2">
        <f>C12*D3</f>
        <v>13115.967731999999</v>
      </c>
      <c r="H13" s="2">
        <f>I12*J3</f>
        <v>88986.195000000007</v>
      </c>
      <c r="I13" s="2"/>
    </row>
  </sheetData>
  <mergeCells count="2">
    <mergeCell ref="A1:E1"/>
    <mergeCell ref="G1:J1"/>
  </mergeCells>
  <pageMargins left="0.33" right="0.25" top="0.36" bottom="0.36" header="0.28999999999999998" footer="0.28999999999999998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zadaci za vježbu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prof</cp:lastModifiedBy>
  <dcterms:created xsi:type="dcterms:W3CDTF">2016-06-09T14:59:30Z</dcterms:created>
  <dcterms:modified xsi:type="dcterms:W3CDTF">2016-06-09T14:59:49Z</dcterms:modified>
</cp:coreProperties>
</file>